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<sst xmlns="http://schemas.openxmlformats.org/spreadsheetml/2006/main" count="29" uniqueCount="29">
  <si>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</si>
  <si>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</si>
  <si>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01 05 00 00 00 0000 500</t>
  </si>
  <si>
    <t>Увеличение остатков средств бюджетов</t>
  </si>
  <si>
    <t>01 05 02 00 00 0000 500</t>
  </si>
  <si>
    <t>01 05 02 01 00 0000 510</t>
  </si>
  <si>
    <t>01 05 02 01 10 0000 510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</si>
  <si>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</si>
  <si>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</si>
  <si>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</si>
  <si>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</si>
  <si>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</si>
  <si>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</si>
  <si>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</si>
  <si>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</si>
  <si>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</si>
  <si>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01 05 00 00 00 0000 000</t>
  </si>
  <si>
    <t>Изменение остатков средств на счетах по учету средств бюджета</t>
  </si>
  <si>
    <t>ИСТОЧНИКИ ВНУТРЕННЕГО ФИНАНСИРОВАНИЯ ДЕФИЦИТОВ БЮДЖЕТОВ</t>
  </si>
  <si>
    <t>01 00 00 00 00 0000 000</t>
  </si>
  <si>
    <t xml:space="preserve">Код </t>
  </si>
  <si>
    <t>% исполне-ния</t>
  </si>
  <si>
    <t>План, тыс. руб.</t>
  </si>
  <si>
    <t>Код главного администратора</t>
  </si>
  <si>
    <t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</si>
  <si>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Сумма,              тыс. рублей</t>
  </si>
  <si>
    <t>Приложение № 4</t>
  </si>
  <si>
    <t>к Решению Собрания Представителей сельского поселения Серноводск муниципального района Сергиевский "Об исполнении бюджета сельского поселения Серноводск муниципального района Сергиевский за 2018 год"</t>
  </si>
  <si>
    <t>Источники финансирования дефицита бюджета сельского поселения Серноводск в 2018 году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</si>
</sst>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21"/>
  <sheetViews>
    <sheetView tabSelected="1" view="pageBreakPreview" zoomScale="90" zoomScaleNormal="90" zoomScaleSheetLayoutView="90" zoomScalePageLayoutView="0" workbookViewId="0" topLeftCell="A1">
      <selection activeCell="Q15" sqref="Q15"/>
    </sheetView>
  </sheetViews>
  <sheetFormatPr defaultColWidth="8.875" defaultRowHeight="12.75"/>
  <cols>
    <col min="1" max="1" width="10.00390625" style="4" customWidth="1"/>
    <col min="2" max="2" width="24.625" style="4" customWidth="1"/>
    <col min="3" max="3" width="37.00390625" style="4" customWidth="1"/>
    <col min="4" max="4" width="53.375" style="4" customWidth="1"/>
    <col min="5" max="5" width="11.125" style="4" hidden="1" customWidth="1"/>
    <col min="6" max="6" width="15.875" style="4" customWidth="1"/>
    <col min="7" max="7" width="0" style="4" hidden="1" customWidth="1"/>
    <col min="8" max="13" width="8.875" style="4" hidden="1" customWidth="1"/>
    <col min="14" max="16384" width="8.875" style="4" customWidth="1"/>
  </cols>
  <sheetData>
    <row r="1" spans="1:8" ht="15.75">
      <c r="A1" s="6"/>
      <c r="B1" s="6"/>
      <c r="D1" s="37" t="s">
        <v>26</v>
      </c>
      <c r="E1" s="37"/>
      <c r="F1" s="37"/>
      <c r="G1" s="16"/>
      <c r="H1" s="16"/>
    </row>
    <row r="2" spans="1:13" ht="63.75" customHeight="1">
      <c r="A2" s="6"/>
      <c r="B2" s="6"/>
      <c r="D2" s="36" t="s">
        <v>27</v>
      </c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6"/>
      <c r="B3" s="6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6" ht="15.75">
      <c r="A4" s="6"/>
      <c r="B4" s="6"/>
      <c r="D4" s="39"/>
      <c r="E4" s="39"/>
      <c r="F4" s="39"/>
    </row>
    <row r="5" spans="1:6" s="20" customFormat="1" ht="36.75" customHeight="1">
      <c r="A5" s="38" t="s">
        <v>28</v>
      </c>
      <c r="B5" s="38"/>
      <c r="C5" s="38"/>
      <c r="D5" s="38"/>
      <c r="E5" s="38"/>
      <c r="F5" s="38"/>
    </row>
    <row r="6" spans="1:5" ht="16.5" thickBot="1">
      <c r="A6" s="6"/>
      <c r="B6" s="40"/>
      <c r="C6" s="40"/>
      <c r="D6" s="40"/>
      <c r="E6" s="40"/>
    </row>
    <row r="7" spans="1:7" s="2" customFormat="1" ht="51" customHeight="1">
      <c r="A7" s="35" t="s">
        <v>23</v>
      </c>
      <c r="B7" s="35" t="s">
        <v>20</v>
      </c>
      <c r="C7" s="35" t="s">
        <v>24</v>
      </c>
      <c r="D7" s="35"/>
      <c r="E7" s="34" t="s">
        <v>22</v>
      </c>
      <c r="F7" s="35" t="s">
        <v>25</v>
      </c>
      <c r="G7" s="32" t="s">
        <v>21</v>
      </c>
    </row>
    <row r="8" spans="1:7" s="2" customFormat="1" ht="107.25" customHeight="1" thickBot="1">
      <c r="A8" s="35"/>
      <c r="B8" s="35"/>
      <c r="C8" s="35"/>
      <c r="D8" s="35"/>
      <c r="E8" s="34"/>
      <c r="F8" s="35"/>
      <c r="G8" s="33"/>
    </row>
    <row r="9" spans="1:7" ht="19.5" customHeight="1">
      <c r="A9" s="7">
        <v>432</v>
      </c>
      <c r="B9" s="10" t="s">
        <v>19</v>
      </c>
      <c r="C9" s="10" t="s">
        <v>18</v>
      </c>
      <c r="D9" s="8"/>
      <c r="E9" s="11" t="e">
        <f>#REF!+E10</f>
        <v>#REF!</v>
      </c>
      <c r="F9" s="21">
        <f>F10</f>
        <v>-380.1766800000005</v>
      </c>
      <c r="G9" s="5"/>
    </row>
    <row r="10" spans="1:7" s="17" customFormat="1" ht="19.5" customHeight="1">
      <c r="A10" s="7">
        <v>432</v>
      </c>
      <c r="B10" s="28" t="s">
        <v>16</v>
      </c>
      <c r="C10" s="41" t="s">
        <v>17</v>
      </c>
      <c r="D10" s="42"/>
      <c r="E10" s="29" t="e">
        <f>E11+E15</f>
        <v>#REF!</v>
      </c>
      <c r="F10" s="21">
        <f>F11+F15</f>
        <v>-380.1766800000005</v>
      </c>
      <c r="G10" s="5"/>
    </row>
    <row r="11" spans="1:7" s="2" customFormat="1" ht="19.5" customHeight="1">
      <c r="A11" s="7">
        <v>432</v>
      </c>
      <c r="B11" s="22" t="s">
        <v>2</v>
      </c>
      <c r="C11" s="10" t="s">
        <v>3</v>
      </c>
      <c r="D11" s="10"/>
      <c r="E11" s="29" t="e">
        <f aca="true" t="shared" si="0" ref="E11:F13">E12</f>
        <v>#REF!</v>
      </c>
      <c r="F11" s="21">
        <f t="shared" si="0"/>
        <v>-18043.23973</v>
      </c>
      <c r="G11" s="5" t="e">
        <f aca="true" t="shared" si="1" ref="G11:G18">F11/E11*100</f>
        <v>#REF!</v>
      </c>
    </row>
    <row r="12" spans="1:7" ht="19.5" customHeight="1">
      <c r="A12" s="9">
        <v>432</v>
      </c>
      <c r="B12" s="25" t="s">
        <v>4</v>
      </c>
      <c r="C12" s="8" t="s">
        <v>7</v>
      </c>
      <c r="D12" s="8"/>
      <c r="E12" s="30" t="e">
        <f t="shared" si="0"/>
        <v>#REF!</v>
      </c>
      <c r="F12" s="31">
        <f t="shared" si="0"/>
        <v>-18043.23973</v>
      </c>
      <c r="G12" s="5" t="e">
        <f t="shared" si="1"/>
        <v>#REF!</v>
      </c>
    </row>
    <row r="13" spans="1:7" ht="19.5" customHeight="1">
      <c r="A13" s="9">
        <v>432</v>
      </c>
      <c r="B13" s="25" t="s">
        <v>5</v>
      </c>
      <c r="C13" s="8" t="s">
        <v>8</v>
      </c>
      <c r="D13" s="8"/>
      <c r="E13" s="30" t="e">
        <f t="shared" si="0"/>
        <v>#REF!</v>
      </c>
      <c r="F13" s="31">
        <f t="shared" si="0"/>
        <v>-18043.23973</v>
      </c>
      <c r="G13" s="5" t="e">
        <f t="shared" si="1"/>
        <v>#REF!</v>
      </c>
    </row>
    <row r="14" spans="1:7" ht="19.5" customHeight="1">
      <c r="A14" s="9">
        <v>432</v>
      </c>
      <c r="B14" s="25" t="s">
        <v>6</v>
      </c>
      <c r="C14" s="8" t="s">
        <v>0</v>
      </c>
      <c r="D14" s="8"/>
      <c r="E14" s="30" t="e">
        <f>-(1207.5+#REF!)</f>
        <v>#REF!</v>
      </c>
      <c r="F14" s="12">
        <v>-18043.23973</v>
      </c>
      <c r="G14" s="5" t="e">
        <f t="shared" si="1"/>
        <v>#REF!</v>
      </c>
    </row>
    <row r="15" spans="1:7" ht="19.5" customHeight="1">
      <c r="A15" s="7">
        <v>432</v>
      </c>
      <c r="B15" s="22" t="s">
        <v>10</v>
      </c>
      <c r="C15" s="10" t="s">
        <v>9</v>
      </c>
      <c r="D15" s="8"/>
      <c r="E15" s="23" t="e">
        <f aca="true" t="shared" si="2" ref="E15:F17">E16</f>
        <v>#REF!</v>
      </c>
      <c r="F15" s="24">
        <f t="shared" si="2"/>
        <v>17663.06305</v>
      </c>
      <c r="G15" s="5" t="e">
        <f t="shared" si="1"/>
        <v>#REF!</v>
      </c>
    </row>
    <row r="16" spans="1:7" ht="19.5" customHeight="1">
      <c r="A16" s="9">
        <v>432</v>
      </c>
      <c r="B16" s="25" t="s">
        <v>11</v>
      </c>
      <c r="C16" s="8" t="s">
        <v>12</v>
      </c>
      <c r="D16" s="8"/>
      <c r="E16" s="26" t="e">
        <f t="shared" si="2"/>
        <v>#REF!</v>
      </c>
      <c r="F16" s="27">
        <f t="shared" si="2"/>
        <v>17663.06305</v>
      </c>
      <c r="G16" s="5" t="e">
        <f t="shared" si="1"/>
        <v>#REF!</v>
      </c>
    </row>
    <row r="17" spans="1:7" ht="19.5" customHeight="1">
      <c r="A17" s="9">
        <v>432</v>
      </c>
      <c r="B17" s="25" t="s">
        <v>13</v>
      </c>
      <c r="C17" s="8" t="s">
        <v>14</v>
      </c>
      <c r="D17" s="8"/>
      <c r="E17" s="26" t="e">
        <f t="shared" si="2"/>
        <v>#REF!</v>
      </c>
      <c r="F17" s="27">
        <f t="shared" si="2"/>
        <v>17663.06305</v>
      </c>
      <c r="G17" s="5" t="e">
        <f t="shared" si="1"/>
        <v>#REF!</v>
      </c>
    </row>
    <row r="18" spans="1:7" ht="19.5" customHeight="1">
      <c r="A18" s="9">
        <v>432</v>
      </c>
      <c r="B18" s="25" t="s">
        <v>15</v>
      </c>
      <c r="C18" s="8" t="s">
        <v>1</v>
      </c>
      <c r="D18" s="8"/>
      <c r="E18" s="26" t="e">
        <f>#REF!</f>
        <v>#REF!</v>
      </c>
      <c r="F18" s="27">
        <v>17663.06305</v>
      </c>
      <c r="G18" s="5" t="e">
        <f t="shared" si="1"/>
        <v>#REF!</v>
      </c>
    </row>
    <row r="19" spans="1:5" ht="15.75">
      <c r="A19" s="6"/>
      <c r="B19" s="6"/>
      <c r="E19" s="13"/>
    </row>
    <row r="20" spans="1:5" s="2" customFormat="1" ht="15.75">
      <c r="A20" s="1"/>
      <c r="B20" s="1"/>
      <c r="E20" s="3"/>
    </row>
    <row r="21" spans="1:23" ht="15.75">
      <c r="A21" s="18"/>
      <c r="B21" s="19"/>
      <c r="C21" s="14"/>
      <c r="D21" s="14"/>
      <c r="E21" s="1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</sheetData>
  <sheetProtection/>
  <mergeCells count="13">
    <mergeCell ref="C10:D10"/>
    <mergeCell ref="A7:A8"/>
    <mergeCell ref="F7:F8"/>
    <mergeCell ref="B7:B8"/>
    <mergeCell ref="G7:G8"/>
    <mergeCell ref="E7:E8"/>
    <mergeCell ref="C7:D8"/>
    <mergeCell ref="D2:M2"/>
    <mergeCell ref="D3:M3"/>
    <mergeCell ref="D1:F1"/>
    <mergeCell ref="A5:F5"/>
    <mergeCell ref="D4:F4"/>
    <mergeCell ref="B6:E6"/>
  </mergeCells>
  <printOptions horizontalCentered="1"/>
  <pageMargins left="0.5905511811023623" right="0.5905511811023623" top="0.5905511811023623" bottom="0.7874015748031497" header="0" footer="0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Tatyna</dc:creator>
  <cp:keywords/>
  <dc:description/>
  <cp:lastModifiedBy>komp</cp:lastModifiedBy>
  <cp:lastPrinted>2013-03-18T13:55:03Z</cp:lastPrinted>
  <dcterms:created xsi:type="dcterms:W3CDTF">2005-12-01T13:06:36Z</dcterms:created>
  <dcterms:modified xsi:type="dcterms:W3CDTF">2019-03-05T07:46:08Z</dcterms:modified>
  <cp:category/>
  <cp:version/>
  <cp:contentType/>
  <cp:contentStatus/>
</cp:coreProperties>
</file>